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9210"/>
  </bookViews>
  <sheets>
    <sheet name="Arkusz1" sheetId="1" r:id="rId1"/>
    <sheet name="Wykres" sheetId="4" r:id="rId2"/>
  </sheets>
  <calcPr calcId="124519"/>
</workbook>
</file>

<file path=xl/calcChain.xml><?xml version="1.0" encoding="utf-8"?>
<calcChain xmlns="http://schemas.openxmlformats.org/spreadsheetml/2006/main">
  <c r="H15" i="1"/>
  <c r="H14"/>
  <c r="H13"/>
  <c r="H12"/>
  <c r="H5"/>
  <c r="H6"/>
  <c r="H7"/>
  <c r="H8"/>
  <c r="H9"/>
  <c r="H10"/>
  <c r="H11"/>
  <c r="H4"/>
  <c r="G5"/>
  <c r="G6"/>
  <c r="G7"/>
  <c r="G8"/>
  <c r="G9"/>
  <c r="G10"/>
  <c r="G11"/>
  <c r="G4"/>
  <c r="F5"/>
  <c r="F6"/>
  <c r="F7"/>
  <c r="F8"/>
  <c r="F9"/>
  <c r="F10"/>
  <c r="F11"/>
  <c r="F4"/>
  <c r="E5"/>
  <c r="E6"/>
  <c r="E7"/>
  <c r="E8"/>
  <c r="E9"/>
  <c r="E10"/>
  <c r="E11"/>
  <c r="E4"/>
  <c r="D5"/>
  <c r="D6"/>
  <c r="D7"/>
  <c r="D8"/>
  <c r="D9"/>
  <c r="D10"/>
  <c r="D11"/>
  <c r="D4"/>
</calcChain>
</file>

<file path=xl/sharedStrings.xml><?xml version="1.0" encoding="utf-8"?>
<sst xmlns="http://schemas.openxmlformats.org/spreadsheetml/2006/main" count="28" uniqueCount="28">
  <si>
    <t>Pracownik</t>
  </si>
  <si>
    <t>Staż</t>
  </si>
  <si>
    <t>Wypłata</t>
  </si>
  <si>
    <t>Premia</t>
  </si>
  <si>
    <t>Dodatek motywacyjny</t>
  </si>
  <si>
    <t>Wypłata brutto</t>
  </si>
  <si>
    <t>Podatek</t>
  </si>
  <si>
    <t>Wypłata netto</t>
  </si>
  <si>
    <t>Jan</t>
  </si>
  <si>
    <t>Karol</t>
  </si>
  <si>
    <t>Renia</t>
  </si>
  <si>
    <t>Krzyś</t>
  </si>
  <si>
    <t>Bartek</t>
  </si>
  <si>
    <t>Zosia</t>
  </si>
  <si>
    <t>Baśka</t>
  </si>
  <si>
    <t>Adam</t>
  </si>
  <si>
    <t>Suma</t>
  </si>
  <si>
    <t>Max</t>
  </si>
  <si>
    <t>Min</t>
  </si>
  <si>
    <t>Średnia</t>
  </si>
  <si>
    <t>Sporządź wykres kolumnowy: Pracownik-wypłata brutto-wypłata netto i zamieśc go w osobnym arkuszu "Wykres"</t>
  </si>
  <si>
    <t>Zamień formaty na złotówkowe</t>
  </si>
  <si>
    <t>Za pomocą formatowania warunkowego wyróżnij osoby zarabiające więcej niż 2000 zł</t>
  </si>
  <si>
    <r>
      <t>premia</t>
    </r>
    <r>
      <rPr>
        <sz val="10"/>
        <rFont val="Arial CE"/>
        <family val="2"/>
        <charset val="238"/>
      </rPr>
      <t xml:space="preserve"> -</t>
    </r>
    <r>
      <rPr>
        <sz val="10"/>
        <color indexed="18"/>
        <rFont val="Arial CE"/>
        <family val="2"/>
        <charset val="238"/>
      </rPr>
      <t xml:space="preserve"> jeżeli staż pracy wynosi 3 lata lub więcej to 2% wypłaty, w przeciwnym razie brak premii</t>
    </r>
  </si>
  <si>
    <r>
      <t>dod motyw</t>
    </r>
    <r>
      <rPr>
        <sz val="10"/>
        <rFont val="Arial CE"/>
        <charset val="238"/>
      </rPr>
      <t xml:space="preserve">. </t>
    </r>
    <r>
      <rPr>
        <sz val="10"/>
        <color indexed="18"/>
        <rFont val="Arial CE"/>
        <family val="2"/>
        <charset val="238"/>
      </rPr>
      <t>- jeżeli staż pracy jest krótszy niż 5 lat to 2,5% wypłaty, w przeciwnym razie 4% wypłaty</t>
    </r>
  </si>
  <si>
    <r>
      <t>wypłata brutto</t>
    </r>
    <r>
      <rPr>
        <sz val="10"/>
        <rFont val="Arial CE"/>
        <charset val="238"/>
      </rPr>
      <t xml:space="preserve"> </t>
    </r>
    <r>
      <rPr>
        <sz val="10"/>
        <color indexed="18"/>
        <rFont val="Arial CE"/>
        <family val="2"/>
        <charset val="238"/>
      </rPr>
      <t>- wypłata+premia+dod motym.</t>
    </r>
  </si>
  <si>
    <r>
      <t>podatek</t>
    </r>
    <r>
      <rPr>
        <sz val="10"/>
        <rFont val="Arial CE"/>
        <charset val="238"/>
      </rPr>
      <t xml:space="preserve"> </t>
    </r>
    <r>
      <rPr>
        <sz val="10"/>
        <color indexed="18"/>
        <rFont val="Arial CE"/>
        <family val="2"/>
        <charset val="238"/>
      </rPr>
      <t>- 19% wypłaty brutto</t>
    </r>
  </si>
  <si>
    <r>
      <t xml:space="preserve">Dla kolumny: </t>
    </r>
    <r>
      <rPr>
        <b/>
        <sz val="10"/>
        <color indexed="18"/>
        <rFont val="Arial CE"/>
        <family val="2"/>
        <charset val="238"/>
      </rPr>
      <t>Wypłata netto</t>
    </r>
    <r>
      <rPr>
        <sz val="10"/>
        <color indexed="18"/>
        <rFont val="Arial CE"/>
        <family val="2"/>
        <charset val="238"/>
      </rPr>
      <t xml:space="preserve"> </t>
    </r>
    <r>
      <rPr>
        <b/>
        <sz val="10"/>
        <color indexed="18"/>
        <rFont val="Arial CE"/>
        <family val="2"/>
        <charset val="238"/>
      </rPr>
      <t xml:space="preserve">- </t>
    </r>
    <r>
      <rPr>
        <sz val="10"/>
        <color indexed="18"/>
        <rFont val="Arial CE"/>
        <family val="2"/>
        <charset val="238"/>
      </rPr>
      <t>wyznaczyć: sumę, wartośc największą, najmniejszą i średnią.</t>
    </r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</si>
</sst>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8">
    <font>
      <sz val="10"/>
      <name val="Arial CE"/>
      <charset val="238"/>
    </font>
    <font>
      <b/>
      <sz val="10"/>
      <color indexed="18"/>
      <name val="Arial CE"/>
      <family val="2"/>
      <charset val="238"/>
    </font>
    <font>
      <b/>
      <u/>
      <sz val="10"/>
      <color indexed="1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.5"/>
      <color indexed="1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6" fillId="0" borderId="12" xfId="0" applyFont="1" applyBorder="1"/>
    <xf numFmtId="0" fontId="0" fillId="0" borderId="13" xfId="0" applyBorder="1"/>
    <xf numFmtId="0" fontId="0" fillId="0" borderId="14" xfId="0" applyBorder="1"/>
    <xf numFmtId="0" fontId="7" fillId="0" borderId="1" xfId="0" applyFont="1" applyBorder="1"/>
    <xf numFmtId="0" fontId="5" fillId="0" borderId="1" xfId="0" applyFont="1" applyBorder="1"/>
  </cellXfs>
  <cellStyles count="1">
    <cellStyle name="Normalny" xfId="0" builtinId="0"/>
  </cellStyles>
  <dxfs count="3">
    <dxf>
      <font>
        <b/>
        <i/>
        <color rgb="FFFF0000"/>
      </font>
    </dxf>
    <dxf>
      <font>
        <color rgb="FFFF0000"/>
      </font>
    </dxf>
    <dxf>
      <font>
        <b/>
        <i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Arkusz1!$F$3</c:f>
              <c:strCache>
                <c:ptCount val="1"/>
                <c:pt idx="0">
                  <c:v>Wypłata brutto</c:v>
                </c:pt>
              </c:strCache>
            </c:strRef>
          </c:tx>
          <c:cat>
            <c:strRef>
              <c:f>Arkusz1!$A$4:$A$11</c:f>
              <c:strCache>
                <c:ptCount val="8"/>
                <c:pt idx="0">
                  <c:v>Jan</c:v>
                </c:pt>
                <c:pt idx="1">
                  <c:v>Karol</c:v>
                </c:pt>
                <c:pt idx="2">
                  <c:v>Renia</c:v>
                </c:pt>
                <c:pt idx="3">
                  <c:v>Krzyś</c:v>
                </c:pt>
                <c:pt idx="4">
                  <c:v>Bartek</c:v>
                </c:pt>
                <c:pt idx="5">
                  <c:v>Zosia</c:v>
                </c:pt>
                <c:pt idx="6">
                  <c:v>Baśka</c:v>
                </c:pt>
                <c:pt idx="7">
                  <c:v>Adam</c:v>
                </c:pt>
              </c:strCache>
            </c:strRef>
          </c:cat>
          <c:val>
            <c:numRef>
              <c:f>Arkusz1!$F$4:$F$11</c:f>
              <c:numCache>
                <c:formatCode>#,##0.00\ "zł";[Red]\-#,##0.00\ "zł"</c:formatCode>
                <c:ptCount val="8"/>
                <c:pt idx="0">
                  <c:v>1230</c:v>
                </c:pt>
                <c:pt idx="1">
                  <c:v>3553</c:v>
                </c:pt>
                <c:pt idx="2">
                  <c:v>2120</c:v>
                </c:pt>
                <c:pt idx="3">
                  <c:v>4493.5</c:v>
                </c:pt>
                <c:pt idx="4">
                  <c:v>1150.05</c:v>
                </c:pt>
                <c:pt idx="5">
                  <c:v>3463.02</c:v>
                </c:pt>
                <c:pt idx="6">
                  <c:v>1364.2750000000001</c:v>
                </c:pt>
                <c:pt idx="7">
                  <c:v>4781.66</c:v>
                </c:pt>
              </c:numCache>
            </c:numRef>
          </c:val>
        </c:ser>
        <c:ser>
          <c:idx val="1"/>
          <c:order val="1"/>
          <c:tx>
            <c:strRef>
              <c:f>Arkusz1!$H$3</c:f>
              <c:strCache>
                <c:ptCount val="1"/>
                <c:pt idx="0">
                  <c:v>Wypłata netto</c:v>
                </c:pt>
              </c:strCache>
            </c:strRef>
          </c:tx>
          <c:cat>
            <c:strRef>
              <c:f>Arkusz1!$A$4:$A$11</c:f>
              <c:strCache>
                <c:ptCount val="8"/>
                <c:pt idx="0">
                  <c:v>Jan</c:v>
                </c:pt>
                <c:pt idx="1">
                  <c:v>Karol</c:v>
                </c:pt>
                <c:pt idx="2">
                  <c:v>Renia</c:v>
                </c:pt>
                <c:pt idx="3">
                  <c:v>Krzyś</c:v>
                </c:pt>
                <c:pt idx="4">
                  <c:v>Bartek</c:v>
                </c:pt>
                <c:pt idx="5">
                  <c:v>Zosia</c:v>
                </c:pt>
                <c:pt idx="6">
                  <c:v>Baśka</c:v>
                </c:pt>
                <c:pt idx="7">
                  <c:v>Adam</c:v>
                </c:pt>
              </c:strCache>
            </c:strRef>
          </c:cat>
          <c:val>
            <c:numRef>
              <c:f>Arkusz1!$H$4:$H$11</c:f>
              <c:numCache>
                <c:formatCode>#,##0.00\ "zł";[Red]\-#,##0.00\ "zł"</c:formatCode>
                <c:ptCount val="8"/>
                <c:pt idx="0">
                  <c:v>996.3</c:v>
                </c:pt>
                <c:pt idx="1">
                  <c:v>2877.93</c:v>
                </c:pt>
                <c:pt idx="2">
                  <c:v>1717.2</c:v>
                </c:pt>
                <c:pt idx="3">
                  <c:v>3639.7350000000001</c:v>
                </c:pt>
                <c:pt idx="4">
                  <c:v>931.54049999999995</c:v>
                </c:pt>
                <c:pt idx="5">
                  <c:v>2805.0461999999998</c:v>
                </c:pt>
                <c:pt idx="6">
                  <c:v>1105.0627500000001</c:v>
                </c:pt>
                <c:pt idx="7">
                  <c:v>3873.1445999999996</c:v>
                </c:pt>
              </c:numCache>
            </c:numRef>
          </c:val>
        </c:ser>
        <c:axId val="117367552"/>
        <c:axId val="117369088"/>
      </c:barChart>
      <c:catAx>
        <c:axId val="117367552"/>
        <c:scaling>
          <c:orientation val="minMax"/>
        </c:scaling>
        <c:axPos val="b"/>
        <c:tickLblPos val="nextTo"/>
        <c:crossAx val="117369088"/>
        <c:crosses val="autoZero"/>
        <c:auto val="1"/>
        <c:lblAlgn val="ctr"/>
        <c:lblOffset val="100"/>
      </c:catAx>
      <c:valAx>
        <c:axId val="117369088"/>
        <c:scaling>
          <c:orientation val="minMax"/>
        </c:scaling>
        <c:axPos val="l"/>
        <c:majorGridlines/>
        <c:numFmt formatCode="#,##0.00\ &quot;zł&quot;;[Red]\-#,##0.00\ &quot;zł&quot;" sourceLinked="1"/>
        <c:tickLblPos val="nextTo"/>
        <c:crossAx val="11736755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-54740"/>
    <xdr:ext cx="9437414" cy="614198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>
      <selection activeCell="K11" sqref="K11"/>
    </sheetView>
  </sheetViews>
  <sheetFormatPr defaultRowHeight="12.75"/>
  <cols>
    <col min="3" max="3" width="13.7109375" customWidth="1"/>
    <col min="4" max="4" width="11.28515625" customWidth="1"/>
    <col min="5" max="5" width="20.85546875" customWidth="1"/>
    <col min="6" max="6" width="15" customWidth="1"/>
    <col min="7" max="7" width="11.140625" customWidth="1"/>
    <col min="8" max="8" width="15.140625" customWidth="1"/>
  </cols>
  <sheetData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>
      <c r="A4" t="s">
        <v>8</v>
      </c>
      <c r="B4">
        <v>2</v>
      </c>
      <c r="C4" s="1">
        <v>1200</v>
      </c>
      <c r="D4">
        <f>IF(B4&gt;=3,2%*C4,0)</f>
        <v>0</v>
      </c>
      <c r="E4">
        <f>IF(B4&gt;=5,4%*C4,2.5%*C4)</f>
        <v>30</v>
      </c>
      <c r="F4" s="1">
        <f>SUM(C4:E4)</f>
        <v>1230</v>
      </c>
      <c r="G4" s="1">
        <f>19%*F4</f>
        <v>233.7</v>
      </c>
      <c r="H4" s="1">
        <f>F4-G4</f>
        <v>996.3</v>
      </c>
    </row>
    <row r="5" spans="1:8">
      <c r="A5" t="s">
        <v>9</v>
      </c>
      <c r="B5">
        <v>3</v>
      </c>
      <c r="C5" s="1">
        <v>3400</v>
      </c>
      <c r="D5">
        <f t="shared" ref="D5:D11" si="0">IF(B5&gt;=3,2%*C5,0)</f>
        <v>68</v>
      </c>
      <c r="E5">
        <f t="shared" ref="E5:E11" si="1">IF(B5&gt;=5,4%*C5,2.5%*C5)</f>
        <v>85</v>
      </c>
      <c r="F5" s="1">
        <f t="shared" ref="F5:F11" si="2">SUM(C5:E5)</f>
        <v>3553</v>
      </c>
      <c r="G5" s="1">
        <f t="shared" ref="G5:G11" si="3">19%*F5</f>
        <v>675.07</v>
      </c>
      <c r="H5" s="1">
        <f t="shared" ref="H5:H11" si="4">F5-G5</f>
        <v>2877.93</v>
      </c>
    </row>
    <row r="6" spans="1:8">
      <c r="A6" t="s">
        <v>10</v>
      </c>
      <c r="B6">
        <v>5</v>
      </c>
      <c r="C6" s="1">
        <v>2000</v>
      </c>
      <c r="D6">
        <f t="shared" si="0"/>
        <v>40</v>
      </c>
      <c r="E6">
        <f t="shared" si="1"/>
        <v>80</v>
      </c>
      <c r="F6" s="1">
        <f t="shared" si="2"/>
        <v>2120</v>
      </c>
      <c r="G6" s="1">
        <f t="shared" si="3"/>
        <v>402.8</v>
      </c>
      <c r="H6" s="1">
        <f t="shared" si="4"/>
        <v>1717.2</v>
      </c>
    </row>
    <row r="7" spans="1:8">
      <c r="A7" t="s">
        <v>11</v>
      </c>
      <c r="B7">
        <v>4</v>
      </c>
      <c r="C7" s="1">
        <v>4300</v>
      </c>
      <c r="D7">
        <f t="shared" si="0"/>
        <v>86</v>
      </c>
      <c r="E7">
        <f t="shared" si="1"/>
        <v>107.5</v>
      </c>
      <c r="F7" s="1">
        <f t="shared" si="2"/>
        <v>4493.5</v>
      </c>
      <c r="G7" s="1">
        <f t="shared" si="3"/>
        <v>853.76499999999999</v>
      </c>
      <c r="H7" s="1">
        <f t="shared" si="4"/>
        <v>3639.7350000000001</v>
      </c>
    </row>
    <row r="8" spans="1:8">
      <c r="A8" t="s">
        <v>12</v>
      </c>
      <c r="B8">
        <v>1</v>
      </c>
      <c r="C8" s="1">
        <v>1122</v>
      </c>
      <c r="D8">
        <f t="shared" si="0"/>
        <v>0</v>
      </c>
      <c r="E8">
        <f t="shared" si="1"/>
        <v>28.05</v>
      </c>
      <c r="F8" s="1">
        <f t="shared" si="2"/>
        <v>1150.05</v>
      </c>
      <c r="G8" s="1">
        <f t="shared" si="3"/>
        <v>218.5095</v>
      </c>
      <c r="H8" s="1">
        <f t="shared" si="4"/>
        <v>931.54049999999995</v>
      </c>
    </row>
    <row r="9" spans="1:8">
      <c r="A9" t="s">
        <v>13</v>
      </c>
      <c r="B9">
        <v>7</v>
      </c>
      <c r="C9" s="1">
        <v>3267</v>
      </c>
      <c r="D9">
        <f t="shared" si="0"/>
        <v>65.34</v>
      </c>
      <c r="E9">
        <f t="shared" si="1"/>
        <v>130.68</v>
      </c>
      <c r="F9" s="1">
        <f t="shared" si="2"/>
        <v>3463.02</v>
      </c>
      <c r="G9" s="1">
        <f t="shared" si="3"/>
        <v>657.97379999999998</v>
      </c>
      <c r="H9" s="1">
        <f t="shared" si="4"/>
        <v>2805.0461999999998</v>
      </c>
    </row>
    <row r="10" spans="1:8">
      <c r="A10" t="s">
        <v>14</v>
      </c>
      <c r="B10">
        <v>2</v>
      </c>
      <c r="C10" s="1">
        <v>1331</v>
      </c>
      <c r="D10">
        <f t="shared" si="0"/>
        <v>0</v>
      </c>
      <c r="E10">
        <f t="shared" si="1"/>
        <v>33.274999999999999</v>
      </c>
      <c r="F10" s="1">
        <f t="shared" si="2"/>
        <v>1364.2750000000001</v>
      </c>
      <c r="G10" s="1">
        <f t="shared" si="3"/>
        <v>259.21225000000004</v>
      </c>
      <c r="H10" s="1">
        <f t="shared" si="4"/>
        <v>1105.0627500000001</v>
      </c>
    </row>
    <row r="11" spans="1:8">
      <c r="A11" t="s">
        <v>15</v>
      </c>
      <c r="B11">
        <v>6</v>
      </c>
      <c r="C11" s="1">
        <v>4511</v>
      </c>
      <c r="D11">
        <f t="shared" si="0"/>
        <v>90.22</v>
      </c>
      <c r="E11">
        <f t="shared" si="1"/>
        <v>180.44</v>
      </c>
      <c r="F11" s="1">
        <f t="shared" si="2"/>
        <v>4781.66</v>
      </c>
      <c r="G11" s="1">
        <f t="shared" si="3"/>
        <v>908.5154</v>
      </c>
      <c r="H11" s="1">
        <f t="shared" si="4"/>
        <v>3873.1445999999996</v>
      </c>
    </row>
    <row r="12" spans="1:8">
      <c r="G12" t="s">
        <v>16</v>
      </c>
      <c r="H12" s="1">
        <f>SUM(H4:H11)</f>
        <v>17945.959049999998</v>
      </c>
    </row>
    <row r="13" spans="1:8">
      <c r="G13" t="s">
        <v>17</v>
      </c>
      <c r="H13" s="1">
        <f>MAX(H4:H11)</f>
        <v>3873.1445999999996</v>
      </c>
    </row>
    <row r="14" spans="1:8">
      <c r="G14" t="s">
        <v>18</v>
      </c>
      <c r="H14" s="1">
        <f>MIN(H4:H11)</f>
        <v>931.54049999999995</v>
      </c>
    </row>
    <row r="15" spans="1:8">
      <c r="G15" t="s">
        <v>19</v>
      </c>
      <c r="H15" s="1">
        <f>AVERAGE(H4:H11)</f>
        <v>2243.2448812499997</v>
      </c>
    </row>
    <row r="17" spans="1:8" ht="13.5" thickBot="1"/>
    <row r="18" spans="1:8" ht="13.5" thickBot="1">
      <c r="A18" s="2" t="s">
        <v>20</v>
      </c>
      <c r="B18" s="3"/>
      <c r="C18" s="3"/>
      <c r="D18" s="3"/>
      <c r="E18" s="3"/>
      <c r="F18" s="3"/>
      <c r="G18" s="3"/>
      <c r="H18" s="4"/>
    </row>
    <row r="19" spans="1:8" ht="13.5" thickBot="1"/>
    <row r="20" spans="1:8">
      <c r="A20" s="5" t="s">
        <v>23</v>
      </c>
      <c r="B20" s="6"/>
      <c r="C20" s="6"/>
      <c r="D20" s="6"/>
      <c r="E20" s="6"/>
      <c r="F20" s="6"/>
      <c r="G20" s="7"/>
    </row>
    <row r="21" spans="1:8">
      <c r="A21" s="8"/>
      <c r="B21" s="9"/>
      <c r="C21" s="9"/>
      <c r="D21" s="9"/>
      <c r="E21" s="9"/>
      <c r="F21" s="9"/>
      <c r="G21" s="10"/>
    </row>
    <row r="22" spans="1:8">
      <c r="A22" s="11" t="s">
        <v>24</v>
      </c>
      <c r="B22" s="9"/>
      <c r="C22" s="9"/>
      <c r="D22" s="9"/>
      <c r="E22" s="9"/>
      <c r="F22" s="9"/>
      <c r="G22" s="10"/>
    </row>
    <row r="23" spans="1:8">
      <c r="A23" s="8"/>
      <c r="B23" s="9"/>
      <c r="C23" s="9"/>
      <c r="D23" s="9"/>
      <c r="E23" s="9"/>
      <c r="F23" s="9"/>
      <c r="G23" s="10"/>
    </row>
    <row r="24" spans="1:8">
      <c r="A24" s="11" t="s">
        <v>25</v>
      </c>
      <c r="B24" s="9"/>
      <c r="C24" s="9"/>
      <c r="D24" s="9"/>
      <c r="E24" s="9"/>
      <c r="F24" s="9"/>
      <c r="G24" s="10"/>
    </row>
    <row r="25" spans="1:8">
      <c r="A25" s="8"/>
      <c r="B25" s="9"/>
      <c r="C25" s="9"/>
      <c r="D25" s="9"/>
      <c r="E25" s="9"/>
      <c r="F25" s="9"/>
      <c r="G25" s="10"/>
    </row>
    <row r="26" spans="1:8" ht="13.5" thickBot="1">
      <c r="A26" s="12" t="s">
        <v>26</v>
      </c>
      <c r="B26" s="13"/>
      <c r="C26" s="13"/>
      <c r="D26" s="13"/>
      <c r="E26" s="13"/>
      <c r="F26" s="13"/>
      <c r="G26" s="14"/>
    </row>
    <row r="27" spans="1:8" ht="13.5" thickBot="1"/>
    <row r="28" spans="1:8" ht="13.5" thickBot="1">
      <c r="A28" s="17" t="s">
        <v>21</v>
      </c>
      <c r="B28" s="18"/>
      <c r="C28" s="19"/>
    </row>
    <row r="29" spans="1:8" ht="14.25" thickBot="1">
      <c r="A29" s="20" t="s">
        <v>22</v>
      </c>
      <c r="B29" s="15"/>
      <c r="C29" s="15"/>
      <c r="D29" s="15"/>
      <c r="E29" s="15"/>
      <c r="F29" s="16"/>
    </row>
    <row r="30" spans="1:8" ht="13.5" thickBot="1">
      <c r="A30" s="21" t="s">
        <v>27</v>
      </c>
      <c r="B30" s="15"/>
      <c r="C30" s="15"/>
      <c r="D30" s="15"/>
      <c r="E30" s="15"/>
      <c r="F30" s="16"/>
    </row>
  </sheetData>
  <phoneticPr fontId="0" type="noConversion"/>
  <conditionalFormatting sqref="H4:H11">
    <cfRule type="cellIs" dxfId="0" priority="3" stopIfTrue="1" operator="greaterThan">
      <formula>2000</formula>
    </cfRule>
    <cfRule type="cellIs" dxfId="1" priority="2" stopIfTrue="1" operator="greaterThan">
      <formula>2000</formula>
    </cfRule>
    <cfRule type="cellIs" dxfId="2" priority="1" stopIfTrue="1" operator="greaterThan">
      <formula>2000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Arkusz1</vt:lpstr>
      <vt:lpstr>Wykres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właściciel</cp:lastModifiedBy>
  <dcterms:created xsi:type="dcterms:W3CDTF">2010-03-30T21:08:13Z</dcterms:created>
  <dcterms:modified xsi:type="dcterms:W3CDTF">2010-03-31T17:02:42Z</dcterms:modified>
</cp:coreProperties>
</file>